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Questionnaire" sheetId="1" state="visible" r:id="rId1"/>
    <sheet xmlns:r="http://schemas.openxmlformats.org/officeDocument/2006/relationships" name="Dashboard" sheetId="2" state="visible" r:id="rId2"/>
  </sheets>
  <definedNames>
    <definedName name="_xlnm.Print_Titles" localSheetId="0">'Questionnaire'!$6:$7</definedName>
  </definedNames>
  <calcPr calcId="124519" fullCalcOnLoad="1"/>
</workbook>
</file>

<file path=xl/styles.xml><?xml version="1.0" encoding="utf-8"?>
<styleSheet xmlns="http://schemas.openxmlformats.org/spreadsheetml/2006/main">
  <numFmts count="0"/>
  <fonts count="16">
    <font>
      <name val="Calibri"/>
      <family val="2"/>
      <color theme="1"/>
      <sz val="11"/>
      <scheme val="minor"/>
    </font>
    <font>
      <name val="Calibri"/>
      <b val="1"/>
      <color rgb="00FFFFFF"/>
      <sz val="20"/>
    </font>
    <font>
      <name val="Calibri"/>
      <color rgb="00E8D48B"/>
      <sz val="12"/>
    </font>
    <font>
      <name val="Calibri"/>
      <color rgb="001F2937"/>
      <sz val="11.5"/>
    </font>
    <font>
      <name val="Calibri"/>
      <b val="1"/>
      <color rgb="00FFFFFF"/>
      <sz val="11.5"/>
    </font>
    <font>
      <name val="Calibri"/>
      <i val="1"/>
      <color rgb="008A6D1F"/>
      <sz val="10.5"/>
    </font>
    <font>
      <name val="Calibri"/>
      <b val="1"/>
      <color rgb="002E7D49"/>
      <sz val="14"/>
    </font>
    <font>
      <name val="Calibri"/>
      <b val="1"/>
      <color rgb="000A1628"/>
      <sz val="11"/>
    </font>
    <font>
      <name val="Calibri"/>
      <i val="1"/>
      <color rgb="0064748B"/>
      <sz val="9.5"/>
    </font>
    <font>
      <name val="Calibri"/>
      <b val="1"/>
      <color rgb="000A1628"/>
      <sz val="14"/>
    </font>
    <font>
      <name val="Calibri"/>
      <i val="1"/>
      <color rgb="006B7280"/>
      <sz val="8.5"/>
    </font>
    <font>
      <name val="Calibri"/>
      <i val="1"/>
      <color rgb="00475569"/>
      <sz val="10"/>
    </font>
    <font>
      <name val="Calibri"/>
      <b val="1"/>
      <color rgb="00475569"/>
      <sz val="11"/>
    </font>
    <font>
      <name val="Calibri"/>
      <b val="1"/>
      <color rgb="000A1628"/>
      <sz val="40"/>
    </font>
    <font>
      <name val="Calibri"/>
      <b val="1"/>
      <color rgb="008A6D1F"/>
      <sz val="16"/>
    </font>
    <font>
      <name val="Calibri"/>
      <color rgb="001F2937"/>
      <sz val="10.5"/>
    </font>
  </fonts>
  <fills count="11">
    <fill>
      <patternFill/>
    </fill>
    <fill>
      <patternFill patternType="gray125"/>
    </fill>
    <fill>
      <patternFill patternType="solid">
        <fgColor rgb="000A1628"/>
      </patternFill>
    </fill>
    <fill>
      <patternFill patternType="solid">
        <fgColor rgb="00101D33"/>
      </patternFill>
    </fill>
    <fill>
      <patternFill patternType="solid">
        <fgColor rgb="00F5F0E8"/>
      </patternFill>
    </fill>
    <fill>
      <patternFill patternType="solid">
        <fgColor rgb="002E7D49"/>
      </patternFill>
    </fill>
    <fill>
      <patternFill patternType="solid">
        <fgColor rgb="00B23A3A"/>
      </patternFill>
    </fill>
    <fill>
      <patternFill patternType="solid">
        <fgColor rgb="0064748B"/>
      </patternFill>
    </fill>
    <fill>
      <patternFill patternType="solid">
        <fgColor rgb="00FBF3DC"/>
      </patternFill>
    </fill>
    <fill>
      <patternFill patternType="solid">
        <fgColor rgb="00FFFFFF"/>
      </patternFill>
    </fill>
    <fill>
      <patternFill patternType="solid">
        <fgColor rgb="00F1F5F9"/>
      </patternFill>
    </fill>
  </fills>
  <borders count="2">
    <border>
      <left/>
      <right/>
      <top/>
      <bottom/>
      <diagonal/>
    </border>
    <border>
      <left style="thin">
        <color rgb="00E2E8F0"/>
      </left>
      <right style="thin">
        <color rgb="00E2E8F0"/>
      </right>
      <top style="thin">
        <color rgb="00E2E8F0"/>
      </top>
      <bottom style="thin">
        <color rgb="00E2E8F0"/>
      </bottom>
    </border>
  </borders>
  <cellStyleXfs count="1">
    <xf numFmtId="0" fontId="0" fillId="0" borderId="0"/>
  </cellStyleXfs>
  <cellXfs count="41">
    <xf numFmtId="0" fontId="0" fillId="0" borderId="0" pivotButton="0" quotePrefix="0" xfId="0"/>
    <xf numFmtId="0" fontId="1" fillId="2" borderId="0" applyAlignment="1" pivotButton="0" quotePrefix="0" xfId="0">
      <alignment horizontal="left" vertical="center"/>
    </xf>
    <xf numFmtId="0" fontId="0" fillId="2" borderId="0" pivotButton="0" quotePrefix="0" xfId="0"/>
    <xf numFmtId="0" fontId="2" fillId="3" borderId="0" pivotButton="0" quotePrefix="0" xfId="0"/>
    <xf numFmtId="0" fontId="0" fillId="3" borderId="0" pivotButton="0" quotePrefix="0" xfId="0"/>
    <xf numFmtId="0" fontId="3" fillId="4" borderId="0" applyAlignment="1" pivotButton="0" quotePrefix="0" xfId="0">
      <alignment horizontal="left" vertical="center" wrapText="1"/>
    </xf>
    <xf numFmtId="0" fontId="0" fillId="4" borderId="0" pivotButton="0" quotePrefix="0" xfId="0"/>
    <xf numFmtId="0" fontId="4" fillId="2" borderId="1" applyAlignment="1" pivotButton="0" quotePrefix="0" xfId="0">
      <alignment horizontal="center" vertical="center" wrapText="1"/>
    </xf>
    <xf numFmtId="0" fontId="4" fillId="5" borderId="1" applyAlignment="1" pivotButton="0" quotePrefix="0" xfId="0">
      <alignment horizontal="center" vertical="center" wrapText="1"/>
    </xf>
    <xf numFmtId="0" fontId="4" fillId="6" borderId="1" applyAlignment="1" pivotButton="0" quotePrefix="0" xfId="0">
      <alignment horizontal="center" vertical="center" wrapText="1"/>
    </xf>
    <xf numFmtId="0" fontId="4" fillId="7" borderId="1" applyAlignment="1" pivotButton="0" quotePrefix="0" xfId="0">
      <alignment horizontal="center" vertical="center" wrapText="1"/>
    </xf>
    <xf numFmtId="0" fontId="5" fillId="8" borderId="1" applyAlignment="1" pivotButton="0" quotePrefix="0" xfId="0">
      <alignment horizontal="center" vertical="center" wrapText="1"/>
    </xf>
    <xf numFmtId="0" fontId="5" fillId="8" borderId="1" applyAlignment="1" pivotButton="0" quotePrefix="0" xfId="0">
      <alignment horizontal="left" vertical="center" wrapText="1"/>
    </xf>
    <xf numFmtId="0" fontId="0" fillId="8" borderId="1" pivotButton="0" quotePrefix="0" xfId="0"/>
    <xf numFmtId="0" fontId="6" fillId="8" borderId="1" applyAlignment="1" pivotButton="0" quotePrefix="0" xfId="0">
      <alignment horizontal="center" vertical="center" wrapText="1"/>
    </xf>
    <xf numFmtId="0" fontId="3" fillId="9" borderId="1" applyAlignment="1" pivotButton="0" quotePrefix="0" xfId="0">
      <alignment horizontal="center" vertical="top" wrapText="1"/>
    </xf>
    <xf numFmtId="0" fontId="7" fillId="9" borderId="1" applyAlignment="1" pivotButton="0" quotePrefix="0" xfId="0">
      <alignment horizontal="left" vertical="top" wrapText="1"/>
    </xf>
    <xf numFmtId="0" fontId="3" fillId="9" borderId="1" applyAlignment="1" pivotButton="0" quotePrefix="0" xfId="0">
      <alignment horizontal="left" vertical="top" wrapText="1"/>
    </xf>
    <xf numFmtId="0" fontId="8" fillId="9" borderId="1" applyAlignment="1" pivotButton="0" quotePrefix="0" xfId="0">
      <alignment horizontal="left" vertical="top" wrapText="1"/>
    </xf>
    <xf numFmtId="0" fontId="9" fillId="9" borderId="1" applyAlignment="1" pivotButton="0" quotePrefix="0" xfId="0">
      <alignment horizontal="center" vertical="center"/>
    </xf>
    <xf numFmtId="0" fontId="3" fillId="10" borderId="1" applyAlignment="1" pivotButton="0" quotePrefix="0" xfId="0">
      <alignment horizontal="center" vertical="top" wrapText="1"/>
    </xf>
    <xf numFmtId="0" fontId="7" fillId="10" borderId="1" applyAlignment="1" pivotButton="0" quotePrefix="0" xfId="0">
      <alignment horizontal="left" vertical="top" wrapText="1"/>
    </xf>
    <xf numFmtId="0" fontId="3" fillId="10" borderId="1" applyAlignment="1" pivotButton="0" quotePrefix="0" xfId="0">
      <alignment horizontal="left" vertical="top" wrapText="1"/>
    </xf>
    <xf numFmtId="0" fontId="8" fillId="10" borderId="1" applyAlignment="1" pivotButton="0" quotePrefix="0" xfId="0">
      <alignment horizontal="left" vertical="top" wrapText="1"/>
    </xf>
    <xf numFmtId="0" fontId="9" fillId="10" borderId="1" applyAlignment="1" pivotButton="0" quotePrefix="0" xfId="0">
      <alignment horizontal="center" vertical="center"/>
    </xf>
    <xf numFmtId="0" fontId="10" fillId="0" borderId="0" applyAlignment="1" pivotButton="0" quotePrefix="0" xfId="0">
      <alignment horizontal="left" vertical="center" wrapText="1"/>
    </xf>
    <xf numFmtId="0" fontId="11" fillId="4" borderId="0" applyAlignment="1" pivotButton="0" quotePrefix="0" xfId="0">
      <alignment horizontal="left" vertical="center" wrapText="1"/>
    </xf>
    <xf numFmtId="0" fontId="12" fillId="0" borderId="0" pivotButton="0" quotePrefix="0" xfId="0"/>
    <xf numFmtId="9" fontId="13" fillId="10" borderId="0" applyAlignment="1" pivotButton="0" quotePrefix="0" xfId="0">
      <alignment horizontal="center" vertical="center"/>
    </xf>
    <xf numFmtId="0" fontId="14" fillId="0" borderId="0" applyAlignment="1" pivotButton="0" quotePrefix="0" xfId="0">
      <alignment horizontal="left" vertical="center" wrapText="1"/>
    </xf>
    <xf numFmtId="0" fontId="11" fillId="0" borderId="0" applyAlignment="1" pivotButton="0" quotePrefix="0" xfId="0">
      <alignment horizontal="left" vertical="top" wrapText="1"/>
    </xf>
    <xf numFmtId="0" fontId="4" fillId="2" borderId="0" applyAlignment="1" pivotButton="0" quotePrefix="0" xfId="0">
      <alignment horizontal="left" vertical="center" wrapText="1"/>
    </xf>
    <xf numFmtId="0" fontId="4" fillId="2" borderId="0" applyAlignment="1" pivotButton="0" quotePrefix="0" xfId="0">
      <alignment horizontal="center" vertical="center" wrapText="1"/>
    </xf>
    <xf numFmtId="0" fontId="3" fillId="9" borderId="0" applyAlignment="1" pivotButton="0" quotePrefix="0" xfId="0">
      <alignment horizontal="left" vertical="center" wrapText="1"/>
    </xf>
    <xf numFmtId="0" fontId="0" fillId="9" borderId="0" pivotButton="0" quotePrefix="0" xfId="0"/>
    <xf numFmtId="9" fontId="7" fillId="9" borderId="0" applyAlignment="1" pivotButton="0" quotePrefix="0" xfId="0">
      <alignment horizontal="center" vertical="center" wrapText="1"/>
    </xf>
    <xf numFmtId="0" fontId="3" fillId="10" borderId="0" applyAlignment="1" pivotButton="0" quotePrefix="0" xfId="0">
      <alignment horizontal="left" vertical="center" wrapText="1"/>
    </xf>
    <xf numFmtId="0" fontId="0" fillId="10" borderId="0" pivotButton="0" quotePrefix="0" xfId="0"/>
    <xf numFmtId="9" fontId="7" fillId="10" borderId="0" applyAlignment="1" pivotButton="0" quotePrefix="0" xfId="0">
      <alignment horizontal="center" vertical="center" wrapText="1"/>
    </xf>
    <xf numFmtId="0" fontId="15" fillId="0" borderId="0" applyAlignment="1" pivotButton="0" quotePrefix="0" xfId="0">
      <alignment horizontal="left" vertical="center" wrapText="1"/>
    </xf>
    <xf numFmtId="0" fontId="15" fillId="0" borderId="0" applyAlignment="1" pivotButton="0" quotePrefix="0" xfId="0">
      <alignment horizontal="center" vertical="center" wrapText="1"/>
    </xf>
  </cellXfs>
  <cellStyles count="1">
    <cellStyle name="Normal" xfId="0" builtinId="0" hidden="0"/>
  </cellStyles>
  <dxfs count="1">
    <dxf>
      <fill>
        <patternFill patternType="solid">
          <fgColor rgb="00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fitToPage="1"/>
  </sheetPr>
  <dimension ref="B1:H36"/>
  <sheetViews>
    <sheetView showGridLines="0" workbookViewId="0">
      <pane xSplit="1" ySplit="7" topLeftCell="B8" activePane="bottomRight" state="frozen"/>
      <selection pane="topRight"/>
      <selection pane="bottomLeft"/>
      <selection pane="bottomRight" activeCell="A1" sqref="A1"/>
    </sheetView>
  </sheetViews>
  <sheetFormatPr baseColWidth="8" defaultRowHeight="15"/>
  <cols>
    <col width="2" customWidth="1" min="1" max="1"/>
    <col width="5" customWidth="1" min="2" max="2"/>
    <col width="22" customWidth="1" min="3" max="3"/>
    <col width="60" customWidth="1" min="4" max="4"/>
    <col width="26" customWidth="1" min="5" max="5"/>
    <col width="10" customWidth="1" min="6" max="6"/>
    <col width="10" customWidth="1" min="7" max="7"/>
    <col width="10" customWidth="1" min="8" max="8"/>
    <col width="2" customWidth="1" min="9" max="9"/>
  </cols>
  <sheetData>
    <row r="1" ht="32" customHeight="1">
      <c r="B1" s="1" t="inlineStr">
        <is>
          <t>RAYSolute Corporate Governance Diagnostic</t>
        </is>
      </c>
      <c r="C1" s="2" t="n"/>
      <c r="D1" s="2" t="n"/>
      <c r="E1" s="2" t="n"/>
      <c r="F1" s="2" t="n"/>
      <c r="G1" s="2" t="n"/>
      <c r="H1" s="2" t="n"/>
    </row>
    <row r="2" ht="20" customHeight="1">
      <c r="B2" s="3" t="inlineStr">
        <is>
          <t>Diagnostic for an Education Company (EdTech / Coaching / Services)</t>
        </is>
      </c>
      <c r="C2" s="4" t="n"/>
      <c r="D2" s="4" t="n"/>
      <c r="E2" s="4" t="n"/>
      <c r="F2" s="4" t="n"/>
      <c r="G2" s="4" t="n"/>
      <c r="H2" s="4" t="n"/>
    </row>
    <row r="3" ht="28" customHeight="1">
      <c r="B3" s="5" t="inlineStr">
        <is>
          <t>HOW TO COMPLETE:  For each practice below, put an X in ONE column - Yes, No or Not Applicable. Mark Not Applicable (N/A) only if the practice genuinely does not apply to your institution; N/A items are excluded from the score.  Your overall score, pillar breakdown and maturity level appear on the DASHBOARD sheet (tab at the bottom).  References are to the Companies Act 2013, SEBI LODR, the DPDP Act 2023 and consumer-protection guidelines.</t>
        </is>
      </c>
      <c r="C3" s="6" t="n"/>
      <c r="D3" s="6" t="n"/>
      <c r="E3" s="6" t="n"/>
      <c r="F3" s="6" t="n"/>
      <c r="G3" s="6" t="n"/>
      <c r="H3" s="6" t="n"/>
    </row>
    <row r="4" ht="28" customHeight="1"/>
    <row r="6" ht="24" customHeight="1">
      <c r="B6" s="7" t="inlineStr">
        <is>
          <t>Sl.</t>
        </is>
      </c>
      <c r="C6" s="7" t="inlineStr">
        <is>
          <t>Pillar</t>
        </is>
      </c>
      <c r="D6" s="7" t="inlineStr">
        <is>
          <t>Governance practice</t>
        </is>
      </c>
      <c r="E6" s="7" t="inlineStr">
        <is>
          <t>Reference</t>
        </is>
      </c>
      <c r="F6" s="8" t="inlineStr">
        <is>
          <t>Yes</t>
        </is>
      </c>
      <c r="G6" s="9" t="inlineStr">
        <is>
          <t>No</t>
        </is>
      </c>
      <c r="H6" s="10" t="inlineStr">
        <is>
          <t>N/A</t>
        </is>
      </c>
    </row>
    <row r="7" ht="26" customHeight="1">
      <c r="B7" s="11" t="inlineStr">
        <is>
          <t>Ex</t>
        </is>
      </c>
      <c r="C7" s="12" t="inlineStr">
        <is>
          <t>Example</t>
        </is>
      </c>
      <c r="D7" s="12" t="inlineStr">
        <is>
          <t>Example only (this row is not scored): to answer, put an X in one column. Here Yes is marked.</t>
        </is>
      </c>
      <c r="E7" s="13" t="n"/>
      <c r="F7" s="14" t="inlineStr">
        <is>
          <t>X</t>
        </is>
      </c>
      <c r="G7" s="13" t="n"/>
      <c r="H7" s="13" t="n"/>
    </row>
    <row r="8" ht="42" customHeight="1">
      <c r="B8" s="15" t="n">
        <v>1</v>
      </c>
      <c r="C8" s="16" t="inlineStr">
        <is>
          <t>1. Board &amp; independence</t>
        </is>
      </c>
      <c r="D8" s="17" t="inlineStr">
        <is>
          <t>The board includes at least one independent director (or the company is on track to appoint one as it scales).</t>
        </is>
      </c>
      <c r="E8" s="18" t="inlineStr">
        <is>
          <t>Companies Act Sec 149 / SEBI LODR Reg 17</t>
        </is>
      </c>
      <c r="F8" s="19" t="n"/>
      <c r="G8" s="19" t="n"/>
      <c r="H8" s="19" t="n"/>
    </row>
    <row r="9" ht="42" customHeight="1">
      <c r="B9" s="20" t="n">
        <v>2</v>
      </c>
      <c r="C9" s="21" t="inlineStr">
        <is>
          <t>1. Board &amp; independence</t>
        </is>
      </c>
      <c r="D9" s="22" t="inlineStr">
        <is>
          <t>Independent expertise on the board covers data protection, consumer law and education outcomes, not only finance.</t>
        </is>
      </c>
      <c r="E9" s="23" t="inlineStr">
        <is>
          <t>Board competence</t>
        </is>
      </c>
      <c r="F9" s="24" t="n"/>
      <c r="G9" s="24" t="n"/>
      <c r="H9" s="24" t="n"/>
    </row>
    <row r="10" ht="42" customHeight="1">
      <c r="B10" s="15" t="n">
        <v>3</v>
      </c>
      <c r="C10" s="16" t="inlineStr">
        <is>
          <t>1. Board &amp; independence</t>
        </is>
      </c>
      <c r="D10" s="17" t="inlineStr">
        <is>
          <t>Board composition is not wholly controlled by the founder or a single investor bloc.</t>
        </is>
      </c>
      <c r="E10" s="18" t="inlineStr">
        <is>
          <t>Board independence</t>
        </is>
      </c>
      <c r="F10" s="19" t="n"/>
      <c r="G10" s="19" t="n"/>
      <c r="H10" s="19" t="n"/>
    </row>
    <row r="11" ht="42" customHeight="1">
      <c r="B11" s="20" t="n">
        <v>4</v>
      </c>
      <c r="C11" s="21" t="inlineStr">
        <is>
          <t>2. Separation of roles</t>
        </is>
      </c>
      <c r="D11" s="22" t="inlineStr">
        <is>
          <t>The roles of owner/founder, the board, and executive management are genuinely distinct.</t>
        </is>
      </c>
      <c r="E11" s="23" t="inlineStr">
        <is>
          <t>Separation of powers</t>
        </is>
      </c>
      <c r="F11" s="24" t="n"/>
      <c r="G11" s="24" t="n"/>
      <c r="H11" s="24" t="n"/>
    </row>
    <row r="12" ht="42" customHeight="1">
      <c r="B12" s="15" t="n">
        <v>5</v>
      </c>
      <c r="C12" s="16" t="inlineStr">
        <is>
          <t>2. Separation of roles</t>
        </is>
      </c>
      <c r="D12" s="17" t="inlineStr">
        <is>
          <t>The board sets strategy and holds management to account, rather than running operations.</t>
        </is>
      </c>
      <c r="E12" s="18" t="inlineStr">
        <is>
          <t>Governance discipline</t>
        </is>
      </c>
      <c r="F12" s="19" t="n"/>
      <c r="G12" s="19" t="n"/>
      <c r="H12" s="19" t="n"/>
    </row>
    <row r="13" ht="42" customHeight="1">
      <c r="B13" s="20" t="n">
        <v>6</v>
      </c>
      <c r="C13" s="21" t="inlineStr">
        <is>
          <t>3. Committee structure</t>
        </is>
      </c>
      <c r="D13" s="22" t="inlineStr">
        <is>
          <t>An Audit Committee is constituted (or run voluntarily ahead of the legal threshold).</t>
        </is>
      </c>
      <c r="E13" s="23" t="inlineStr">
        <is>
          <t>Companies Act, Sec 177</t>
        </is>
      </c>
      <c r="F13" s="24" t="n"/>
      <c r="G13" s="24" t="n"/>
      <c r="H13" s="24" t="n"/>
    </row>
    <row r="14" ht="42" customHeight="1">
      <c r="B14" s="15" t="n">
        <v>7</v>
      </c>
      <c r="C14" s="16" t="inlineStr">
        <is>
          <t>3. Committee structure</t>
        </is>
      </c>
      <c r="D14" s="17" t="inlineStr">
        <is>
          <t>A Nomination and Remuneration Committee governs senior appointments and pay.</t>
        </is>
      </c>
      <c r="E14" s="18" t="inlineStr">
        <is>
          <t>Companies Act, Sec 178</t>
        </is>
      </c>
      <c r="F14" s="19" t="n"/>
      <c r="G14" s="19" t="n"/>
      <c r="H14" s="19" t="n"/>
    </row>
    <row r="15" ht="42" customHeight="1">
      <c r="B15" s="20" t="n">
        <v>8</v>
      </c>
      <c r="C15" s="21" t="inlineStr">
        <is>
          <t>3. Committee structure</t>
        </is>
      </c>
      <c r="D15" s="22" t="inlineStr">
        <is>
          <t>An audit and risk committee reviews the principal business and compliance risks.</t>
        </is>
      </c>
      <c r="E15" s="23" t="inlineStr">
        <is>
          <t>Risk governance</t>
        </is>
      </c>
      <c r="F15" s="24" t="n"/>
      <c r="G15" s="24" t="n"/>
      <c r="H15" s="24" t="n"/>
    </row>
    <row r="16" ht="42" customHeight="1">
      <c r="B16" s="15" t="n">
        <v>9</v>
      </c>
      <c r="C16" s="16" t="inlineStr">
        <is>
          <t>4. Financial oversight &amp; audit</t>
        </is>
      </c>
      <c r="D16" s="17" t="inlineStr">
        <is>
          <t>Financial statements are subject to an independent statutory audit.</t>
        </is>
      </c>
      <c r="E16" s="18" t="inlineStr">
        <is>
          <t>Companies Act audit</t>
        </is>
      </c>
      <c r="F16" s="19" t="n"/>
      <c r="G16" s="19" t="n"/>
      <c r="H16" s="19" t="n"/>
    </row>
    <row r="17" ht="42" customHeight="1">
      <c r="B17" s="20" t="n">
        <v>10</v>
      </c>
      <c r="C17" s="21" t="inlineStr">
        <is>
          <t>4. Financial oversight &amp; audit</t>
        </is>
      </c>
      <c r="D17" s="22" t="inlineStr">
        <is>
          <t>The Audit Committee reviews the accounts and any auditor concerns are addressed.</t>
        </is>
      </c>
      <c r="E17" s="23" t="inlineStr">
        <is>
          <t>Audit oversight</t>
        </is>
      </c>
      <c r="F17" s="24" t="n"/>
      <c r="G17" s="24" t="n"/>
      <c r="H17" s="24" t="n"/>
    </row>
    <row r="18" ht="42" customHeight="1">
      <c r="B18" s="15" t="n">
        <v>11</v>
      </c>
      <c r="C18" s="16" t="inlineStr">
        <is>
          <t>4. Financial oversight &amp; audit</t>
        </is>
      </c>
      <c r="D18" s="17" t="inlineStr">
        <is>
          <t>Documented internal financial controls are in place and tested.</t>
        </is>
      </c>
      <c r="E18" s="18" t="inlineStr">
        <is>
          <t>Internal financial controls</t>
        </is>
      </c>
      <c r="F18" s="19" t="n"/>
      <c r="G18" s="19" t="n"/>
      <c r="H18" s="19" t="n"/>
    </row>
    <row r="19" ht="42" customHeight="1">
      <c r="B19" s="20" t="n">
        <v>12</v>
      </c>
      <c r="C19" s="21" t="inlineStr">
        <is>
          <t>4. Financial oversight &amp; audit</t>
        </is>
      </c>
      <c r="D19" s="22" t="inlineStr">
        <is>
          <t>Revenue-recognition and deferred-revenue policies are conservative and disclosed.</t>
        </is>
      </c>
      <c r="E19" s="23" t="inlineStr">
        <is>
          <t>Financial-reporting integrity</t>
        </is>
      </c>
      <c r="F19" s="24" t="n"/>
      <c r="G19" s="24" t="n"/>
      <c r="H19" s="24" t="n"/>
    </row>
    <row r="20" ht="42" customHeight="1">
      <c r="B20" s="15" t="n">
        <v>13</v>
      </c>
      <c r="C20" s="16" t="inlineStr">
        <is>
          <t>5. Conflict of interest &amp; related parties</t>
        </is>
      </c>
      <c r="D20" s="17" t="inlineStr">
        <is>
          <t>Related-party transactions are approved and disclosed per Section 188.</t>
        </is>
      </c>
      <c r="E20" s="18" t="inlineStr">
        <is>
          <t>Companies Act, Sec 188</t>
        </is>
      </c>
      <c r="F20" s="19" t="n"/>
      <c r="G20" s="19" t="n"/>
      <c r="H20" s="19" t="n"/>
    </row>
    <row r="21" ht="42" customHeight="1">
      <c r="B21" s="20" t="n">
        <v>14</v>
      </c>
      <c r="C21" s="21" t="inlineStr">
        <is>
          <t>5. Conflict of interest &amp; related parties</t>
        </is>
      </c>
      <c r="D21" s="22" t="inlineStr">
        <is>
          <t>Where a promoter also runs a not-for-profit school or college arm, dealings between the arms are at arm's length.</t>
        </is>
      </c>
      <c r="E21" s="23" t="inlineStr">
        <is>
          <t>Sec 188 / Sec 13 Income Tax Act</t>
        </is>
      </c>
      <c r="F21" s="24" t="n"/>
      <c r="G21" s="24" t="n"/>
      <c r="H21" s="24" t="n"/>
    </row>
    <row r="22" ht="42" customHeight="1">
      <c r="B22" s="15" t="n">
        <v>15</v>
      </c>
      <c r="C22" s="16" t="inlineStr">
        <is>
          <t>5. Conflict of interest &amp; related parties</t>
        </is>
      </c>
      <c r="D22" s="17" t="inlineStr">
        <is>
          <t>A conflict-of-interest policy applies to directors and key management.</t>
        </is>
      </c>
      <c r="E22" s="18" t="inlineStr">
        <is>
          <t>Conflict-of-interest policy</t>
        </is>
      </c>
      <c r="F22" s="19" t="n"/>
      <c r="G22" s="19" t="n"/>
      <c r="H22" s="19" t="n"/>
    </row>
    <row r="23" ht="42" customHeight="1">
      <c r="B23" s="20" t="n">
        <v>16</v>
      </c>
      <c r="C23" s="21" t="inlineStr">
        <is>
          <t>6. Disclosure &amp; transparency</t>
        </is>
      </c>
      <c r="D23" s="22" t="inlineStr">
        <is>
          <t>Disclosures to shareholders and in the board's report are complete and accurate.</t>
        </is>
      </c>
      <c r="E23" s="23" t="inlineStr">
        <is>
          <t>Companies Act disclosure</t>
        </is>
      </c>
      <c r="F23" s="24" t="n"/>
      <c r="G23" s="24" t="n"/>
      <c r="H23" s="24" t="n"/>
    </row>
    <row r="24" ht="42" customHeight="1">
      <c r="B24" s="15" t="n">
        <v>17</v>
      </c>
      <c r="C24" s="16" t="inlineStr">
        <is>
          <t>6. Disclosure &amp; transparency</t>
        </is>
      </c>
      <c r="D24" s="17" t="inlineStr">
        <is>
          <t>Public and investor communications are free of misleading or unsubstantiated claims.</t>
        </is>
      </c>
      <c r="E24" s="18" t="inlineStr">
        <is>
          <t>CCPA 2022 / ASCI</t>
        </is>
      </c>
      <c r="F24" s="19" t="n"/>
      <c r="G24" s="19" t="n"/>
      <c r="H24" s="19" t="n"/>
    </row>
    <row r="25" ht="42" customHeight="1">
      <c r="B25" s="20" t="n">
        <v>18</v>
      </c>
      <c r="C25" s="21" t="inlineStr">
        <is>
          <t>7. Risk &amp; safeguarding</t>
        </is>
      </c>
      <c r="D25" s="22" t="inlineStr">
        <is>
          <t>Children's personal data is governed: verifiable parental consent and no behavioural tracking or targeted advertising to under-18s.</t>
        </is>
      </c>
      <c r="E25" s="23" t="inlineStr">
        <is>
          <t>DPDP Act, 2023, Sec 9</t>
        </is>
      </c>
      <c r="F25" s="24" t="n"/>
      <c r="G25" s="24" t="n"/>
      <c r="H25" s="24" t="n"/>
    </row>
    <row r="26" ht="42" customHeight="1">
      <c r="B26" s="15" t="n">
        <v>19</v>
      </c>
      <c r="C26" s="16" t="inlineStr">
        <is>
          <t>7. Risk &amp; safeguarding</t>
        </is>
      </c>
      <c r="D26" s="17" t="inlineStr">
        <is>
          <t>Accountability for the children's-data obligations is assigned ahead of the phased compliance horizon.</t>
        </is>
      </c>
      <c r="E26" s="18" t="inlineStr">
        <is>
          <t>DPDP Rules, 2025</t>
        </is>
      </c>
      <c r="F26" s="19" t="n"/>
      <c r="G26" s="19" t="n"/>
      <c r="H26" s="19" t="n"/>
    </row>
    <row r="27" ht="42" customHeight="1">
      <c r="B27" s="20" t="n">
        <v>20</v>
      </c>
      <c r="C27" s="21" t="inlineStr">
        <is>
          <t>7. Risk &amp; safeguarding</t>
        </is>
      </c>
      <c r="D27" s="22" t="inlineStr">
        <is>
          <t>Marketing claims are gated: no guaranteed-rank or guaranteed-selection claims; testimonials only with post-selection written consent.</t>
        </is>
      </c>
      <c r="E27" s="23" t="inlineStr">
        <is>
          <t>CCPA Coaching Guidelines, 2024 / ASCI</t>
        </is>
      </c>
      <c r="F27" s="24" t="n"/>
      <c r="G27" s="24" t="n"/>
      <c r="H27" s="24" t="n"/>
    </row>
    <row r="28" ht="42" customHeight="1">
      <c r="B28" s="15" t="n">
        <v>21</v>
      </c>
      <c r="C28" s="16" t="inlineStr">
        <is>
          <t>7. Risk &amp; safeguarding</t>
        </is>
      </c>
      <c r="D28" s="17" t="inlineStr">
        <is>
          <t>The fee structure, refund formula and exit terms are published, with pro-rata refunds honoured.</t>
        </is>
      </c>
      <c r="E28" s="18" t="inlineStr">
        <is>
          <t>CCPA 2024 / MoE Coaching Guidelines, 2024</t>
        </is>
      </c>
      <c r="F28" s="19" t="n"/>
      <c r="G28" s="19" t="n"/>
      <c r="H28" s="19" t="n"/>
    </row>
    <row r="29" ht="42" customHeight="1">
      <c r="B29" s="20" t="n">
        <v>22</v>
      </c>
      <c r="C29" s="21" t="inlineStr">
        <is>
          <t>8. Evaluation, succession &amp; renewal</t>
        </is>
      </c>
      <c r="D29" s="22" t="inlineStr">
        <is>
          <t>The board assesses its own effectiveness at least once a year.</t>
        </is>
      </c>
      <c r="E29" s="23" t="inlineStr">
        <is>
          <t>Board evaluation</t>
        </is>
      </c>
      <c r="F29" s="24" t="n"/>
      <c r="G29" s="24" t="n"/>
      <c r="H29" s="24" t="n"/>
    </row>
    <row r="30" ht="42" customHeight="1">
      <c r="B30" s="15" t="n">
        <v>23</v>
      </c>
      <c r="C30" s="16" t="inlineStr">
        <is>
          <t>8. Evaluation, succession &amp; renewal</t>
        </is>
      </c>
      <c r="D30" s="17" t="inlineStr">
        <is>
          <t>A documented succession plan exists for the founder or chief executive.</t>
        </is>
      </c>
      <c r="E30" s="18" t="inlineStr">
        <is>
          <t>Succession planning</t>
        </is>
      </c>
      <c r="F30" s="19" t="n"/>
      <c r="G30" s="19" t="n"/>
      <c r="H30" s="19" t="n"/>
    </row>
    <row r="31" ht="42" customHeight="1">
      <c r="B31" s="20" t="n">
        <v>24</v>
      </c>
      <c r="C31" s="21" t="inlineStr">
        <is>
          <t>8. Evaluation, succession &amp; renewal</t>
        </is>
      </c>
      <c r="D31" s="22" t="inlineStr">
        <is>
          <t>Learning-outcome and learner-satisfaction metrics appear in board reporting, not only growth metrics.</t>
        </is>
      </c>
      <c r="E31" s="23" t="inlineStr">
        <is>
          <t>Outcome integrity</t>
        </is>
      </c>
      <c r="F31" s="24" t="n"/>
      <c r="G31" s="24" t="n"/>
      <c r="H31" s="24" t="n"/>
    </row>
    <row r="32" ht="42" customHeight="1">
      <c r="B32" s="15" t="n">
        <v>25</v>
      </c>
      <c r="C32" s="16" t="inlineStr">
        <is>
          <t>9. Ethics &amp; whistle-blower</t>
        </is>
      </c>
      <c r="D32" s="17" t="inlineStr">
        <is>
          <t>A vigil or whistle-blower mechanism is in place with direct access to the Audit Committee.</t>
        </is>
      </c>
      <c r="E32" s="18" t="inlineStr">
        <is>
          <t>Companies Act, Sec 177(9) / SEBI LODR Reg 22</t>
        </is>
      </c>
      <c r="F32" s="19" t="n"/>
      <c r="G32" s="19" t="n"/>
      <c r="H32" s="19" t="n"/>
    </row>
    <row r="33" ht="42" customHeight="1">
      <c r="B33" s="20" t="n">
        <v>26</v>
      </c>
      <c r="C33" s="21" t="inlineStr">
        <is>
          <t>9. Ethics &amp; whistle-blower</t>
        </is>
      </c>
      <c r="D33" s="22" t="inlineStr">
        <is>
          <t>The whistle-blower scope covers mis-selling, data-handling and outcome-integrity concerns, not only financial fraud.</t>
        </is>
      </c>
      <c r="E33" s="23" t="inlineStr">
        <is>
          <t>Speak-up culture</t>
        </is>
      </c>
      <c r="F33" s="24" t="n"/>
      <c r="G33" s="24" t="n"/>
      <c r="H33" s="24" t="n"/>
    </row>
    <row r="34" ht="42" customHeight="1">
      <c r="B34" s="15" t="n">
        <v>27</v>
      </c>
      <c r="C34" s="16" t="inlineStr">
        <is>
          <t>9. Ethics &amp; whistle-blower</t>
        </is>
      </c>
      <c r="D34" s="17" t="inlineStr">
        <is>
          <t>A code of conduct applies across the board, management and staff.</t>
        </is>
      </c>
      <c r="E34" s="18" t="inlineStr">
        <is>
          <t>Code of conduct</t>
        </is>
      </c>
      <c r="F34" s="19" t="n"/>
      <c r="G34" s="19" t="n"/>
      <c r="H34" s="19" t="n"/>
    </row>
    <row r="36" ht="26" customHeight="1">
      <c r="B36" s="25" t="inlineStr">
        <is>
          <t>RAYSolute Consultants, Bengaluru   |   aurobindo@raysolute.com   |   Proprietary governance diagnostic. Scoring is indicative and not a legal compliance opinion. (c) 2026 RAYSolute Consultants.</t>
        </is>
      </c>
    </row>
  </sheetData>
  <mergeCells count="4">
    <mergeCell ref="B1:H1"/>
    <mergeCell ref="B36:H36"/>
    <mergeCell ref="B2:H2"/>
    <mergeCell ref="B3:H4"/>
  </mergeCells>
  <conditionalFormatting sqref="F8:H34">
    <cfRule type="expression" priority="1" dxfId="0">
      <formula>COUNTA($F8:$H8)&gt;1</formula>
    </cfRule>
  </conditionalFormatting>
  <dataValidations count="1">
    <dataValidation sqref="F8 F9 F10 F11 F12 F13 F14 F15 F16 F17 F18 F19 F20 F21 F22 F23 F24 F25 F26 F27 F28 F29 F30 F31 F32 F33 F34 G8 G9 G10 G11 G12 G13 G14 G15 G16 G17 G18 G19 G20 G21 G22 G23 G24 G25 G26 G27 G28 G29 G30 G31 G32 G33 G34 H8 H9 H10 H11 H12 H13 H14 H15 H16 H17 H18 H19 H20 H21 H22 H23 H24 H25 H26 H27 H28 H29 H30 H31 H32 H33 H34" showDropDown="0" showInputMessage="0" showErrorMessage="0" allowBlank="1" type="list">
      <formula1>"X"</formula1>
    </dataValidation>
  </dataValidations>
  <pageMargins left="0.75" right="0.75" top="1" bottom="1" header="0.5" footer="0.5"/>
  <pageSetup orientation="portrait" fitToHeight="0" fitToWidth="1"/>
</worksheet>
</file>

<file path=xl/worksheets/sheet2.xml><?xml version="1.0" encoding="utf-8"?>
<worksheet xmlns="http://schemas.openxmlformats.org/spreadsheetml/2006/main">
  <sheetPr>
    <outlinePr summaryBelow="1" summaryRight="1"/>
    <pageSetUpPr fitToPage="1"/>
  </sheetPr>
  <dimension ref="B1:H30"/>
  <sheetViews>
    <sheetView showGridLines="0" workbookViewId="0">
      <selection activeCell="A1" sqref="A1"/>
    </sheetView>
  </sheetViews>
  <sheetFormatPr baseColWidth="8" defaultRowHeight="15"/>
  <cols>
    <col width="2" customWidth="1" min="1" max="1"/>
    <col width="26" customWidth="1" min="2" max="2"/>
    <col width="16" customWidth="1" min="3" max="3"/>
    <col width="16" customWidth="1" min="4" max="4"/>
    <col width="14" customWidth="1" min="5" max="5"/>
    <col width="11" customWidth="1" min="6" max="6"/>
    <col width="11" customWidth="1" min="7" max="7"/>
    <col width="11" customWidth="1" min="8" max="8"/>
    <col width="2" customWidth="1" min="9" max="9"/>
  </cols>
  <sheetData>
    <row r="1" ht="32" customHeight="1">
      <c r="B1" s="1" t="inlineStr">
        <is>
          <t>RAYSolute Corporate Governance Diagnostic</t>
        </is>
      </c>
      <c r="C1" s="2" t="n"/>
      <c r="D1" s="2" t="n"/>
      <c r="E1" s="2" t="n"/>
      <c r="F1" s="2" t="n"/>
      <c r="G1" s="2" t="n"/>
      <c r="H1" s="2" t="n"/>
    </row>
    <row r="2" ht="20" customHeight="1">
      <c r="B2" s="3" t="inlineStr">
        <is>
          <t>Diagnostic for an Education Company (EdTech / Coaching / Services)</t>
        </is>
      </c>
      <c r="C2" s="4" t="n"/>
      <c r="D2" s="4" t="n"/>
      <c r="E2" s="4" t="n"/>
      <c r="F2" s="4" t="n"/>
      <c r="G2" s="4" t="n"/>
      <c r="H2" s="4" t="n"/>
    </row>
    <row r="4" ht="22" customHeight="1">
      <c r="B4" s="26" t="inlineStr">
        <is>
          <t>Your score updates automatically as you complete the Questionnaire sheet.</t>
        </is>
      </c>
      <c r="C4" s="6" t="n"/>
      <c r="D4" s="6" t="n"/>
      <c r="E4" s="6" t="n"/>
      <c r="F4" s="6" t="n"/>
      <c r="G4" s="6" t="n"/>
      <c r="H4" s="6" t="n"/>
    </row>
    <row r="6">
      <c r="B6" s="27" t="inlineStr">
        <is>
          <t>OVERALL GOVERNANCE SCORE</t>
        </is>
      </c>
      <c r="D6" s="27" t="inlineStr">
        <is>
          <t>MATURITY LEVEL</t>
        </is>
      </c>
    </row>
    <row r="7">
      <c r="B7" s="28">
        <f>IFERROR(COUNTIF(Questionnaire!$F$8:$F$34,"&lt;&gt;")/(COUNTIF(Questionnaire!$F$8:$F$34,"&lt;&gt;")+COUNTIF(Questionnaire!$G$8:$G$34,"&lt;&gt;")),"-")</f>
        <v/>
      </c>
      <c r="D7" s="29">
        <f>IF(B7="-","Not yet scored",IF(B7&gt;=0.85,"Level 4 - Governance excellence",IF(B7&gt;=0.6,"Level 3 - Committee discipline",IF(B7&gt;=0.35,"Level 2 - Independent voice","Level 1 - Compliance floor"))))</f>
        <v/>
      </c>
    </row>
    <row r="8"/>
    <row r="9">
      <c r="D9" s="30">
        <f>IF((COUNTIF(Questionnaire!$F$8:$F$34,"&lt;&gt;")+COUNTIF(Questionnaire!$G$8:$G$34,"&lt;&gt;")+COUNTIF(Questionnaire!$H$8:$H$34,"&lt;&gt;"))=0,"Not started - go to the Questionnaire sheet",(COUNTIF(Questionnaire!$F$8:$F$34,"&lt;&gt;")+COUNTIF(Questionnaire!$G$8:$G$34,"&lt;&gt;")+COUNTIF(Questionnaire!$H$8:$H$34,"&lt;&gt;"))&amp;" of 27 answered, "&amp;(COUNTIF(Questionnaire!$F$8:$F$34,"&lt;&gt;")+COUNTIF(Questionnaire!$G$8:$G$34,"&lt;&gt;"))&amp;" scored (N/A excluded)")</f>
        <v/>
      </c>
    </row>
    <row r="10"/>
    <row r="12">
      <c r="B12" s="27" t="inlineStr">
        <is>
          <t>SCORE BY GOVERNANCE PILLAR</t>
        </is>
      </c>
    </row>
    <row r="13">
      <c r="B13" s="31" t="inlineStr">
        <is>
          <t>Pillar</t>
        </is>
      </c>
      <c r="C13" s="31" t="n"/>
      <c r="D13" s="31" t="n"/>
      <c r="E13" s="31" t="n"/>
      <c r="F13" s="32" t="inlineStr">
        <is>
          <t>Score</t>
        </is>
      </c>
      <c r="G13" s="32" t="n"/>
      <c r="H13" s="32" t="n"/>
    </row>
    <row r="14" ht="22" customHeight="1">
      <c r="B14" s="33" t="inlineStr">
        <is>
          <t>1. Board &amp; independence</t>
        </is>
      </c>
      <c r="C14" s="34" t="n"/>
      <c r="D14" s="34" t="n"/>
      <c r="E14" s="34" t="n"/>
      <c r="F14" s="35">
        <f>IFERROR(COUNTIFS(Questionnaire!$C$8:$C$34,$B14,Questionnaire!$F$8:$F$34,"&lt;&gt;")/(COUNTIFS(Questionnaire!$C$8:$C$34,$B14,Questionnaire!$F$8:$F$34,"&lt;&gt;")+COUNTIFS(Questionnaire!$C$8:$C$34,$B14,Questionnaire!$G$8:$G$34,"&lt;&gt;")),"-")</f>
        <v/>
      </c>
      <c r="G14" s="34" t="n"/>
      <c r="H14" s="34" t="n"/>
    </row>
    <row r="15" ht="22" customHeight="1">
      <c r="B15" s="36" t="inlineStr">
        <is>
          <t>2. Separation of roles</t>
        </is>
      </c>
      <c r="C15" s="37" t="n"/>
      <c r="D15" s="37" t="n"/>
      <c r="E15" s="37" t="n"/>
      <c r="F15" s="38">
        <f>IFERROR(COUNTIFS(Questionnaire!$C$8:$C$34,$B15,Questionnaire!$F$8:$F$34,"&lt;&gt;")/(COUNTIFS(Questionnaire!$C$8:$C$34,$B15,Questionnaire!$F$8:$F$34,"&lt;&gt;")+COUNTIFS(Questionnaire!$C$8:$C$34,$B15,Questionnaire!$G$8:$G$34,"&lt;&gt;")),"-")</f>
        <v/>
      </c>
      <c r="G15" s="37" t="n"/>
      <c r="H15" s="37" t="n"/>
    </row>
    <row r="16" ht="22" customHeight="1">
      <c r="B16" s="33" t="inlineStr">
        <is>
          <t>3. Committee structure</t>
        </is>
      </c>
      <c r="C16" s="34" t="n"/>
      <c r="D16" s="34" t="n"/>
      <c r="E16" s="34" t="n"/>
      <c r="F16" s="35">
        <f>IFERROR(COUNTIFS(Questionnaire!$C$8:$C$34,$B16,Questionnaire!$F$8:$F$34,"&lt;&gt;")/(COUNTIFS(Questionnaire!$C$8:$C$34,$B16,Questionnaire!$F$8:$F$34,"&lt;&gt;")+COUNTIFS(Questionnaire!$C$8:$C$34,$B16,Questionnaire!$G$8:$G$34,"&lt;&gt;")),"-")</f>
        <v/>
      </c>
      <c r="G16" s="34" t="n"/>
      <c r="H16" s="34" t="n"/>
    </row>
    <row r="17" ht="22" customHeight="1">
      <c r="B17" s="36" t="inlineStr">
        <is>
          <t>4. Financial oversight &amp; audit</t>
        </is>
      </c>
      <c r="C17" s="37" t="n"/>
      <c r="D17" s="37" t="n"/>
      <c r="E17" s="37" t="n"/>
      <c r="F17" s="38">
        <f>IFERROR(COUNTIFS(Questionnaire!$C$8:$C$34,$B17,Questionnaire!$F$8:$F$34,"&lt;&gt;")/(COUNTIFS(Questionnaire!$C$8:$C$34,$B17,Questionnaire!$F$8:$F$34,"&lt;&gt;")+COUNTIFS(Questionnaire!$C$8:$C$34,$B17,Questionnaire!$G$8:$G$34,"&lt;&gt;")),"-")</f>
        <v/>
      </c>
      <c r="G17" s="37" t="n"/>
      <c r="H17" s="37" t="n"/>
    </row>
    <row r="18" ht="22" customHeight="1">
      <c r="B18" s="33" t="inlineStr">
        <is>
          <t>5. Conflict of interest &amp; related parties</t>
        </is>
      </c>
      <c r="C18" s="34" t="n"/>
      <c r="D18" s="34" t="n"/>
      <c r="E18" s="34" t="n"/>
      <c r="F18" s="35">
        <f>IFERROR(COUNTIFS(Questionnaire!$C$8:$C$34,$B18,Questionnaire!$F$8:$F$34,"&lt;&gt;")/(COUNTIFS(Questionnaire!$C$8:$C$34,$B18,Questionnaire!$F$8:$F$34,"&lt;&gt;")+COUNTIFS(Questionnaire!$C$8:$C$34,$B18,Questionnaire!$G$8:$G$34,"&lt;&gt;")),"-")</f>
        <v/>
      </c>
      <c r="G18" s="34" t="n"/>
      <c r="H18" s="34" t="n"/>
    </row>
    <row r="19" ht="22" customHeight="1">
      <c r="B19" s="36" t="inlineStr">
        <is>
          <t>6. Disclosure &amp; transparency</t>
        </is>
      </c>
      <c r="C19" s="37" t="n"/>
      <c r="D19" s="37" t="n"/>
      <c r="E19" s="37" t="n"/>
      <c r="F19" s="38">
        <f>IFERROR(COUNTIFS(Questionnaire!$C$8:$C$34,$B19,Questionnaire!$F$8:$F$34,"&lt;&gt;")/(COUNTIFS(Questionnaire!$C$8:$C$34,$B19,Questionnaire!$F$8:$F$34,"&lt;&gt;")+COUNTIFS(Questionnaire!$C$8:$C$34,$B19,Questionnaire!$G$8:$G$34,"&lt;&gt;")),"-")</f>
        <v/>
      </c>
      <c r="G19" s="37" t="n"/>
      <c r="H19" s="37" t="n"/>
    </row>
    <row r="20" ht="22" customHeight="1">
      <c r="B20" s="33" t="inlineStr">
        <is>
          <t>7. Risk &amp; safeguarding</t>
        </is>
      </c>
      <c r="C20" s="34" t="n"/>
      <c r="D20" s="34" t="n"/>
      <c r="E20" s="34" t="n"/>
      <c r="F20" s="35">
        <f>IFERROR(COUNTIFS(Questionnaire!$C$8:$C$34,$B20,Questionnaire!$F$8:$F$34,"&lt;&gt;")/(COUNTIFS(Questionnaire!$C$8:$C$34,$B20,Questionnaire!$F$8:$F$34,"&lt;&gt;")+COUNTIFS(Questionnaire!$C$8:$C$34,$B20,Questionnaire!$G$8:$G$34,"&lt;&gt;")),"-")</f>
        <v/>
      </c>
      <c r="G20" s="34" t="n"/>
      <c r="H20" s="34" t="n"/>
    </row>
    <row r="21" ht="22" customHeight="1">
      <c r="B21" s="36" t="inlineStr">
        <is>
          <t>8. Evaluation, succession &amp; renewal</t>
        </is>
      </c>
      <c r="C21" s="37" t="n"/>
      <c r="D21" s="37" t="n"/>
      <c r="E21" s="37" t="n"/>
      <c r="F21" s="38">
        <f>IFERROR(COUNTIFS(Questionnaire!$C$8:$C$34,$B21,Questionnaire!$F$8:$F$34,"&lt;&gt;")/(COUNTIFS(Questionnaire!$C$8:$C$34,$B21,Questionnaire!$F$8:$F$34,"&lt;&gt;")+COUNTIFS(Questionnaire!$C$8:$C$34,$B21,Questionnaire!$G$8:$G$34,"&lt;&gt;")),"-")</f>
        <v/>
      </c>
      <c r="G21" s="37" t="n"/>
      <c r="H21" s="37" t="n"/>
    </row>
    <row r="22" ht="22" customHeight="1">
      <c r="B22" s="33" t="inlineStr">
        <is>
          <t>9. Ethics &amp; whistle-blower</t>
        </is>
      </c>
      <c r="C22" s="34" t="n"/>
      <c r="D22" s="34" t="n"/>
      <c r="E22" s="34" t="n"/>
      <c r="F22" s="35">
        <f>IFERROR(COUNTIFS(Questionnaire!$C$8:$C$34,$B22,Questionnaire!$F$8:$F$34,"&lt;&gt;")/(COUNTIFS(Questionnaire!$C$8:$C$34,$B22,Questionnaire!$F$8:$F$34,"&lt;&gt;")+COUNTIFS(Questionnaire!$C$8:$C$34,$B22,Questionnaire!$G$8:$G$34,"&lt;&gt;")),"-")</f>
        <v/>
      </c>
      <c r="G22" s="34" t="n"/>
      <c r="H22" s="34" t="n"/>
    </row>
    <row r="24">
      <c r="B24" s="27" t="inlineStr">
        <is>
          <t>HOW TO READ THE MATURITY LEVEL</t>
        </is>
      </c>
    </row>
    <row r="25">
      <c r="B25" s="39" t="inlineStr">
        <is>
          <t>Level 1 - Compliance floor</t>
        </is>
      </c>
      <c r="F25" s="40" t="inlineStr">
        <is>
          <t>below 35%</t>
        </is>
      </c>
    </row>
    <row r="26">
      <c r="B26" s="39" t="inlineStr">
        <is>
          <t>Level 2 - Independent voice</t>
        </is>
      </c>
      <c r="F26" s="40" t="inlineStr">
        <is>
          <t>35% to 59%</t>
        </is>
      </c>
    </row>
    <row r="27">
      <c r="B27" s="39" t="inlineStr">
        <is>
          <t>Level 3 - Committee discipline</t>
        </is>
      </c>
      <c r="F27" s="40" t="inlineStr">
        <is>
          <t>60% to 84%</t>
        </is>
      </c>
    </row>
    <row r="28">
      <c r="B28" s="39" t="inlineStr">
        <is>
          <t>Level 4 - Governance excellence</t>
        </is>
      </c>
      <c r="F28" s="40" t="inlineStr">
        <is>
          <t>85% and above</t>
        </is>
      </c>
    </row>
    <row r="30">
      <c r="B30" s="25" t="inlineStr">
        <is>
          <t>RAYSolute Consultants, Bengaluru   |   aurobindo@raysolute.com   |   (c) 2026 RAYSolute Consultants.</t>
        </is>
      </c>
    </row>
  </sheetData>
  <mergeCells count="36">
    <mergeCell ref="F20:H20"/>
    <mergeCell ref="D7:H8"/>
    <mergeCell ref="F21:H21"/>
    <mergeCell ref="F18:H18"/>
    <mergeCell ref="B28:E28"/>
    <mergeCell ref="B15:E15"/>
    <mergeCell ref="F26:H26"/>
    <mergeCell ref="B30:H30"/>
    <mergeCell ref="F17:H17"/>
    <mergeCell ref="B20:E20"/>
    <mergeCell ref="D9:H10"/>
    <mergeCell ref="B26:E26"/>
    <mergeCell ref="D6:H6"/>
    <mergeCell ref="F22:H22"/>
    <mergeCell ref="F28:H28"/>
    <mergeCell ref="F13:H13"/>
    <mergeCell ref="B4:H4"/>
    <mergeCell ref="F27:H27"/>
    <mergeCell ref="B16:E16"/>
    <mergeCell ref="B25:E25"/>
    <mergeCell ref="B22:E22"/>
    <mergeCell ref="B18:E18"/>
    <mergeCell ref="B27:E27"/>
    <mergeCell ref="F14:H14"/>
    <mergeCell ref="B21:E21"/>
    <mergeCell ref="B7:C10"/>
    <mergeCell ref="B2:H2"/>
    <mergeCell ref="B14:E14"/>
    <mergeCell ref="F25:H25"/>
    <mergeCell ref="F16:H16"/>
    <mergeCell ref="B17:E17"/>
    <mergeCell ref="F19:H19"/>
    <mergeCell ref="B1:H1"/>
    <mergeCell ref="B13:E13"/>
    <mergeCell ref="B19:E19"/>
    <mergeCell ref="F15:H15"/>
  </mergeCells>
  <conditionalFormatting sqref="F14:F22">
    <cfRule type="colorScale" priority="1">
      <colorScale>
        <cfvo type="num" val="0"/>
        <cfvo type="num" val="0.6"/>
        <cfvo type="num" val="1"/>
        <color rgb="00F8B4B4"/>
        <color rgb="00FCE9A6"/>
        <color rgb="00A7E0BE"/>
      </colorScale>
    </cfRule>
  </conditionalFormatting>
  <pageMargins left="0.75" right="0.75" top="1" bottom="1" header="0.5" footer="0.5"/>
  <pageSetup orientation="portrait" fitToHeight="0" fitToWidth="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2026-06-18T05:44:39Z</dcterms:created>
  <dcterms:modified xmlns:dcterms="http://purl.org/dc/terms/" xmlns:xsi="http://www.w3.org/2001/XMLSchema-instance" xsi:type="dcterms:W3CDTF">2026-06-18T05:44:39Z</dcterms:modified>
</cp:coreProperties>
</file>